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4（定）" sheetId="1" r:id="rId1"/>
  </sheets>
  <definedNames>
    <definedName name="_xlnm.Print_Area" localSheetId="0">'4（定）'!$A$1:$L$26</definedName>
  </definedNames>
  <calcPr calcId="144525"/>
</workbook>
</file>

<file path=xl/sharedStrings.xml><?xml version="1.0" encoding="utf-8"?>
<sst xmlns="http://schemas.openxmlformats.org/spreadsheetml/2006/main" count="58" uniqueCount="46">
  <si>
    <t>附件4</t>
  </si>
  <si>
    <r>
      <t>2019</t>
    </r>
    <r>
      <rPr>
        <sz val="30"/>
        <rFont val="方正小标宋_GBK"/>
        <family val="4"/>
        <charset val="134"/>
      </rPr>
      <t>年全区棚户区改造基本建成和发放城镇住房保障家庭</t>
    </r>
    <r>
      <rPr>
        <sz val="30"/>
        <rFont val="Times New Roman"/>
        <family val="1"/>
        <charset val="0"/>
      </rPr>
      <t xml:space="preserve">
</t>
    </r>
    <r>
      <rPr>
        <sz val="30"/>
        <rFont val="方正小标宋_GBK"/>
        <family val="4"/>
        <charset val="134"/>
      </rPr>
      <t>租赁补贴完成情况表</t>
    </r>
  </si>
  <si>
    <r>
      <rPr>
        <sz val="22"/>
        <rFont val="方正小标宋_GBK"/>
        <family val="4"/>
        <charset val="134"/>
      </rPr>
      <t>（截至</t>
    </r>
    <r>
      <rPr>
        <sz val="22"/>
        <rFont val="Times New Roman"/>
        <family val="1"/>
        <charset val="0"/>
      </rPr>
      <t>2019</t>
    </r>
    <r>
      <rPr>
        <sz val="22"/>
        <rFont val="方正小标宋_GBK"/>
        <family val="4"/>
        <charset val="134"/>
      </rPr>
      <t>年</t>
    </r>
    <r>
      <rPr>
        <sz val="22"/>
        <rFont val="Times New Roman"/>
        <family val="1"/>
        <charset val="0"/>
      </rPr>
      <t>8</t>
    </r>
    <r>
      <rPr>
        <sz val="22"/>
        <rFont val="方正小标宋_GBK"/>
        <family val="4"/>
        <charset val="134"/>
      </rPr>
      <t>月</t>
    </r>
    <r>
      <rPr>
        <sz val="22"/>
        <rFont val="Times New Roman"/>
        <family val="1"/>
        <charset val="0"/>
      </rPr>
      <t>25</t>
    </r>
    <r>
      <rPr>
        <sz val="22"/>
        <rFont val="方正小标宋_GBK"/>
        <family val="4"/>
        <charset val="134"/>
      </rPr>
      <t>日）</t>
    </r>
  </si>
  <si>
    <r>
      <rPr>
        <b/>
        <sz val="16"/>
        <rFont val="方正仿宋_GBK"/>
        <family val="4"/>
        <charset val="134"/>
      </rPr>
      <t>城市</t>
    </r>
  </si>
  <si>
    <r>
      <rPr>
        <b/>
        <sz val="16"/>
        <rFont val="方正仿宋_GBK"/>
        <family val="4"/>
        <charset val="134"/>
      </rPr>
      <t>城镇住房保障家庭租赁补贴</t>
    </r>
  </si>
  <si>
    <r>
      <rPr>
        <b/>
        <sz val="16"/>
        <rFont val="方正仿宋_GBK"/>
        <family val="4"/>
        <charset val="134"/>
      </rPr>
      <t>本年基本建成情况</t>
    </r>
  </si>
  <si>
    <r>
      <rPr>
        <b/>
        <sz val="16"/>
        <rFont val="方正仿宋_GBK"/>
        <family val="4"/>
        <charset val="134"/>
      </rPr>
      <t>保障性安居工程本年完成投资（亿元）</t>
    </r>
  </si>
  <si>
    <t>棚户区改造</t>
  </si>
  <si>
    <r>
      <rPr>
        <b/>
        <sz val="16"/>
        <rFont val="方正仿宋_GBK"/>
        <family val="4"/>
        <charset val="134"/>
      </rPr>
      <t>公共租赁住房</t>
    </r>
  </si>
  <si>
    <r>
      <rPr>
        <b/>
        <sz val="16"/>
        <rFont val="方正仿宋_GBK"/>
        <family val="4"/>
        <charset val="134"/>
      </rPr>
      <t>国家任务目标责任套数</t>
    </r>
  </si>
  <si>
    <r>
      <rPr>
        <b/>
        <sz val="16"/>
        <rFont val="方正仿宋_GBK"/>
        <family val="4"/>
        <charset val="134"/>
      </rPr>
      <t>本年度租赁补贴实际发放户数</t>
    </r>
  </si>
  <si>
    <r>
      <rPr>
        <b/>
        <sz val="16"/>
        <rFont val="方正仿宋_GBK"/>
        <family val="4"/>
        <charset val="134"/>
      </rPr>
      <t>租赁补贴实际发放率</t>
    </r>
    <r>
      <rPr>
        <b/>
        <sz val="16"/>
        <rFont val="Times New Roman"/>
        <family val="1"/>
        <charset val="0"/>
      </rPr>
      <t>%</t>
    </r>
  </si>
  <si>
    <r>
      <rPr>
        <b/>
        <sz val="16"/>
        <rFont val="方正仿宋_GBK"/>
        <family val="4"/>
        <charset val="134"/>
      </rPr>
      <t>目标责任套数</t>
    </r>
  </si>
  <si>
    <r>
      <rPr>
        <b/>
        <sz val="16"/>
        <rFont val="方正仿宋_GBK"/>
        <family val="4"/>
        <charset val="134"/>
      </rPr>
      <t>本年基本建成套数（套）</t>
    </r>
  </si>
  <si>
    <r>
      <rPr>
        <b/>
        <sz val="16"/>
        <rFont val="方正仿宋_GBK"/>
        <family val="4"/>
        <charset val="134"/>
      </rPr>
      <t>基本建成率（</t>
    </r>
    <r>
      <rPr>
        <b/>
        <sz val="16"/>
        <rFont val="Times New Roman"/>
        <family val="1"/>
        <charset val="0"/>
      </rPr>
      <t>%</t>
    </r>
    <r>
      <rPr>
        <b/>
        <sz val="16"/>
        <rFont val="方正仿宋_GBK"/>
        <family val="4"/>
        <charset val="134"/>
      </rPr>
      <t>）</t>
    </r>
  </si>
  <si>
    <t>排名</t>
  </si>
  <si>
    <r>
      <rPr>
        <sz val="16"/>
        <rFont val="方正仿宋_GBK"/>
        <family val="4"/>
        <charset val="134"/>
      </rPr>
      <t>公式栏</t>
    </r>
  </si>
  <si>
    <t>1</t>
  </si>
  <si>
    <t>2</t>
  </si>
  <si>
    <t>3=2/1</t>
  </si>
  <si>
    <t>4</t>
  </si>
  <si>
    <t>5</t>
  </si>
  <si>
    <t>6=5/4*100%</t>
  </si>
  <si>
    <t>8</t>
  </si>
  <si>
    <t>9</t>
  </si>
  <si>
    <t>10=9/8*100%</t>
  </si>
  <si>
    <t>11</t>
  </si>
  <si>
    <r>
      <rPr>
        <sz val="16"/>
        <rFont val="方正仿宋_GBK"/>
        <family val="4"/>
        <charset val="134"/>
      </rPr>
      <t>国家任务数</t>
    </r>
  </si>
  <si>
    <t>-</t>
  </si>
  <si>
    <r>
      <rPr>
        <sz val="16"/>
        <rFont val="方正仿宋_GBK"/>
        <family val="4"/>
        <charset val="134"/>
      </rPr>
      <t>自治区任务数</t>
    </r>
  </si>
  <si>
    <r>
      <rPr>
        <sz val="16"/>
        <rFont val="方正仿宋_GBK"/>
        <family val="4"/>
        <charset val="134"/>
      </rPr>
      <t>南宁市</t>
    </r>
  </si>
  <si>
    <r>
      <rPr>
        <sz val="16"/>
        <rFont val="方正仿宋_GBK"/>
        <family val="4"/>
        <charset val="134"/>
      </rPr>
      <t>柳州市</t>
    </r>
  </si>
  <si>
    <r>
      <rPr>
        <sz val="16"/>
        <rFont val="方正仿宋_GBK"/>
        <family val="4"/>
        <charset val="134"/>
      </rPr>
      <t>桂林市</t>
    </r>
  </si>
  <si>
    <r>
      <rPr>
        <sz val="16"/>
        <rFont val="方正仿宋_GBK"/>
        <family val="4"/>
        <charset val="134"/>
      </rPr>
      <t>梧州市</t>
    </r>
  </si>
  <si>
    <r>
      <rPr>
        <sz val="16"/>
        <rFont val="方正仿宋_GBK"/>
        <family val="4"/>
        <charset val="134"/>
      </rPr>
      <t>北海市</t>
    </r>
  </si>
  <si>
    <t>防城港市</t>
  </si>
  <si>
    <r>
      <rPr>
        <sz val="16"/>
        <rFont val="方正仿宋_GBK"/>
        <family val="4"/>
        <charset val="134"/>
      </rPr>
      <t>钦州市</t>
    </r>
  </si>
  <si>
    <r>
      <rPr>
        <sz val="16"/>
        <rFont val="方正仿宋_GBK"/>
        <family val="4"/>
        <charset val="134"/>
      </rPr>
      <t>贵港市</t>
    </r>
  </si>
  <si>
    <r>
      <rPr>
        <sz val="16"/>
        <rFont val="方正仿宋_GBK"/>
        <family val="4"/>
        <charset val="134"/>
      </rPr>
      <t>玉林市</t>
    </r>
  </si>
  <si>
    <t>百色市</t>
  </si>
  <si>
    <r>
      <rPr>
        <sz val="16"/>
        <rFont val="方正仿宋_GBK"/>
        <family val="4"/>
        <charset val="134"/>
      </rPr>
      <t>贺州市</t>
    </r>
  </si>
  <si>
    <r>
      <rPr>
        <sz val="16"/>
        <rFont val="方正仿宋_GBK"/>
        <family val="4"/>
        <charset val="134"/>
      </rPr>
      <t>河池市</t>
    </r>
  </si>
  <si>
    <r>
      <rPr>
        <sz val="16"/>
        <rFont val="方正仿宋_GBK"/>
        <family val="4"/>
        <charset val="134"/>
      </rPr>
      <t>来宾市</t>
    </r>
  </si>
  <si>
    <r>
      <rPr>
        <sz val="16"/>
        <rFont val="方正仿宋_GBK"/>
        <family val="4"/>
        <charset val="134"/>
      </rPr>
      <t>崇左市</t>
    </r>
  </si>
  <si>
    <r>
      <rPr>
        <sz val="16"/>
        <rFont val="方正仿宋_GBK"/>
        <family val="4"/>
        <charset val="134"/>
      </rPr>
      <t>区直</t>
    </r>
  </si>
  <si>
    <r>
      <rPr>
        <sz val="16"/>
        <rFont val="方正仿宋_GBK"/>
        <family val="4"/>
        <charset val="134"/>
      </rPr>
      <t>宁铁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</si>
</sst>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24"/>
      <name val="黑体"/>
      <family val="3"/>
      <charset val="134"/>
    </font>
    <font>
      <sz val="30"/>
      <name val="Times New Roman"/>
      <family val="1"/>
      <charset val="0"/>
    </font>
    <font>
      <sz val="22"/>
      <name val="Times New Roman"/>
      <family val="1"/>
      <charset val="0"/>
    </font>
    <font>
      <b/>
      <sz val="16"/>
      <name val="Times New Roman"/>
      <family val="1"/>
      <charset val="0"/>
    </font>
    <font>
      <b/>
      <sz val="16"/>
      <name val="方正仿宋_GBK"/>
      <family val="4"/>
      <charset val="134"/>
    </font>
    <font>
      <sz val="16"/>
      <name val="Times New Roman"/>
      <family val="1"/>
      <charset val="0"/>
    </font>
    <font>
      <sz val="14"/>
      <name val="Times New Roman"/>
      <family val="1"/>
      <charset val="0"/>
    </font>
    <font>
      <sz val="14"/>
      <color rgb="FF000000"/>
      <name val="Times New Roman"/>
      <family val="1"/>
      <charset val="0"/>
    </font>
    <font>
      <sz val="16"/>
      <name val="方正仿宋_GBK"/>
      <family val="4"/>
      <charset val="134"/>
    </font>
    <font>
      <sz val="12"/>
      <name val="Times New Roman"/>
      <family val="1"/>
      <charset val="0"/>
    </font>
    <font>
      <sz val="14"/>
      <color theme="1"/>
      <name val="Times New Roman"/>
      <family val="1"/>
      <charset val="0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30"/>
      <name val="方正小标宋_GBK"/>
      <family val="4"/>
      <charset val="134"/>
    </font>
    <font>
      <sz val="22"/>
      <name val="方正小标宋_GBK"/>
      <family val="4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7" borderId="18" applyNumberFormat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29" fillId="20" borderId="19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/>
    <xf numFmtId="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0" fontId="9" fillId="0" borderId="1" xfId="11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176" fontId="1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tabSelected="1" zoomScale="55" zoomScaleNormal="55" workbookViewId="0">
      <selection activeCell="A2" sqref="A2:L2"/>
    </sheetView>
  </sheetViews>
  <sheetFormatPr defaultColWidth="9" defaultRowHeight="13.5"/>
  <cols>
    <col min="1" max="1" width="12.1333333333333" customWidth="1"/>
    <col min="2" max="2" width="13.575" customWidth="1"/>
    <col min="3" max="3" width="15.125" customWidth="1"/>
    <col min="4" max="4" width="12.1416666666667" customWidth="1"/>
    <col min="5" max="5" width="10.6833333333333" customWidth="1"/>
    <col min="6" max="6" width="14.2833333333333" customWidth="1"/>
    <col min="7" max="7" width="15.125" customWidth="1"/>
    <col min="8" max="8" width="7.725" style="3" customWidth="1"/>
    <col min="9" max="9" width="11.3583333333333" customWidth="1"/>
    <col min="10" max="12" width="15.125" customWidth="1"/>
  </cols>
  <sheetData>
    <row r="1" s="1" customFormat="1" ht="31.5" spans="1:8">
      <c r="A1" s="4" t="s">
        <v>0</v>
      </c>
      <c r="H1" s="5"/>
    </row>
    <row r="2" s="1" customFormat="1" ht="95.1" customHeight="1" spans="1:12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6"/>
    </row>
    <row r="3" s="1" customFormat="1" ht="27.75" spans="1:12">
      <c r="A3" s="8" t="s">
        <v>2</v>
      </c>
      <c r="B3" s="8"/>
      <c r="C3" s="8"/>
      <c r="D3" s="8"/>
      <c r="E3" s="8"/>
      <c r="F3" s="8"/>
      <c r="G3" s="8"/>
      <c r="H3" s="9"/>
      <c r="I3" s="8"/>
      <c r="J3" s="8"/>
      <c r="K3" s="8"/>
      <c r="L3" s="8"/>
    </row>
    <row r="4" s="2" customFormat="1" ht="24.95" customHeight="1" spans="1:12">
      <c r="A4" s="10" t="s">
        <v>3</v>
      </c>
      <c r="B4" s="11" t="s">
        <v>4</v>
      </c>
      <c r="C4" s="12"/>
      <c r="D4" s="13"/>
      <c r="E4" s="10" t="s">
        <v>5</v>
      </c>
      <c r="F4" s="10"/>
      <c r="G4" s="10"/>
      <c r="H4" s="14"/>
      <c r="I4" s="10"/>
      <c r="J4" s="10"/>
      <c r="K4" s="10"/>
      <c r="L4" s="10" t="s">
        <v>6</v>
      </c>
    </row>
    <row r="5" s="2" customFormat="1" ht="27.95" customHeight="1" spans="1:12">
      <c r="A5" s="15"/>
      <c r="B5" s="16"/>
      <c r="C5" s="17"/>
      <c r="D5" s="18"/>
      <c r="E5" s="19" t="s">
        <v>7</v>
      </c>
      <c r="F5" s="20"/>
      <c r="G5" s="20"/>
      <c r="H5" s="21"/>
      <c r="I5" s="10" t="s">
        <v>8</v>
      </c>
      <c r="J5" s="10"/>
      <c r="K5" s="10"/>
      <c r="L5" s="15"/>
    </row>
    <row r="6" s="2" customFormat="1" ht="36.95" customHeight="1" spans="1:12">
      <c r="A6" s="15"/>
      <c r="B6" s="10" t="s">
        <v>9</v>
      </c>
      <c r="C6" s="10" t="s">
        <v>10</v>
      </c>
      <c r="D6" s="22" t="s">
        <v>11</v>
      </c>
      <c r="E6" s="10" t="s">
        <v>12</v>
      </c>
      <c r="F6" s="10" t="s">
        <v>13</v>
      </c>
      <c r="G6" s="10" t="s">
        <v>14</v>
      </c>
      <c r="H6" s="23" t="s">
        <v>15</v>
      </c>
      <c r="I6" s="10" t="s">
        <v>12</v>
      </c>
      <c r="J6" s="10" t="s">
        <v>13</v>
      </c>
      <c r="K6" s="41" t="s">
        <v>14</v>
      </c>
      <c r="L6" s="15"/>
    </row>
    <row r="7" s="2" customFormat="1" ht="42.95" customHeight="1" spans="1:12">
      <c r="A7" s="15"/>
      <c r="B7" s="15"/>
      <c r="C7" s="15"/>
      <c r="D7" s="24"/>
      <c r="E7" s="10"/>
      <c r="F7" s="10"/>
      <c r="G7" s="10"/>
      <c r="H7" s="25"/>
      <c r="I7" s="10"/>
      <c r="J7" s="10"/>
      <c r="K7" s="41"/>
      <c r="L7" s="15"/>
    </row>
    <row r="8" s="2" customFormat="1" ht="30.95" customHeight="1" spans="1:12">
      <c r="A8" s="26" t="s">
        <v>16</v>
      </c>
      <c r="B8" s="27" t="s">
        <v>17</v>
      </c>
      <c r="C8" s="27" t="s">
        <v>18</v>
      </c>
      <c r="D8" s="27" t="s">
        <v>19</v>
      </c>
      <c r="E8" s="27" t="s">
        <v>20</v>
      </c>
      <c r="F8" s="27" t="s">
        <v>21</v>
      </c>
      <c r="G8" s="27" t="s">
        <v>22</v>
      </c>
      <c r="H8" s="28">
        <v>7</v>
      </c>
      <c r="I8" s="27" t="s">
        <v>23</v>
      </c>
      <c r="J8" s="27" t="s">
        <v>24</v>
      </c>
      <c r="K8" s="27" t="s">
        <v>25</v>
      </c>
      <c r="L8" s="27" t="s">
        <v>26</v>
      </c>
    </row>
    <row r="9" s="2" customFormat="1" ht="45.95" customHeight="1" spans="1:12">
      <c r="A9" s="29" t="s">
        <v>27</v>
      </c>
      <c r="B9" s="30">
        <v>19821</v>
      </c>
      <c r="C9" s="28">
        <f>SUM(C11:C24)</f>
        <v>15587</v>
      </c>
      <c r="D9" s="31">
        <f t="shared" ref="D9:D24" si="0">C9/B9</f>
        <v>0.786388174158721</v>
      </c>
      <c r="E9" s="30">
        <v>62000</v>
      </c>
      <c r="F9" s="30">
        <f>F10</f>
        <v>52407</v>
      </c>
      <c r="G9" s="32">
        <f t="shared" ref="G9:G24" si="1">F9/E9</f>
        <v>0.845274193548387</v>
      </c>
      <c r="H9" s="30"/>
      <c r="I9" s="37" t="s">
        <v>28</v>
      </c>
      <c r="J9" s="37" t="s">
        <v>28</v>
      </c>
      <c r="K9" s="37" t="s">
        <v>28</v>
      </c>
      <c r="L9" s="42">
        <f>L10</f>
        <v>179.46</v>
      </c>
    </row>
    <row r="10" s="1" customFormat="1" ht="45.95" customHeight="1" spans="1:12">
      <c r="A10" s="33" t="s">
        <v>29</v>
      </c>
      <c r="B10" s="30">
        <v>19821</v>
      </c>
      <c r="C10" s="30">
        <f t="shared" ref="C10:F10" si="2">SUM(C11:C24)</f>
        <v>15587</v>
      </c>
      <c r="D10" s="31">
        <f t="shared" si="0"/>
        <v>0.786388174158721</v>
      </c>
      <c r="E10" s="30">
        <f t="shared" si="2"/>
        <v>66549</v>
      </c>
      <c r="F10" s="30">
        <f t="shared" si="2"/>
        <v>52407</v>
      </c>
      <c r="G10" s="32">
        <f t="shared" si="1"/>
        <v>0.787494928548889</v>
      </c>
      <c r="H10" s="30"/>
      <c r="I10" s="30">
        <f t="shared" ref="I10:L10" si="3">SUM(I11:I26)</f>
        <v>11122</v>
      </c>
      <c r="J10" s="30">
        <f t="shared" si="3"/>
        <v>6376</v>
      </c>
      <c r="K10" s="43">
        <f t="shared" ref="K10:K14" si="4">J10/I10</f>
        <v>0.573278187376371</v>
      </c>
      <c r="L10" s="44">
        <f t="shared" si="3"/>
        <v>179.46</v>
      </c>
    </row>
    <row r="11" s="1" customFormat="1" ht="36.95" customHeight="1" spans="1:12">
      <c r="A11" s="33" t="s">
        <v>30</v>
      </c>
      <c r="B11" s="30">
        <v>3300</v>
      </c>
      <c r="C11" s="34">
        <v>3444</v>
      </c>
      <c r="D11" s="31">
        <f t="shared" si="0"/>
        <v>1.04363636363636</v>
      </c>
      <c r="E11" s="30">
        <v>10007</v>
      </c>
      <c r="F11" s="30">
        <v>10244</v>
      </c>
      <c r="G11" s="32">
        <f t="shared" si="1"/>
        <v>1.02368342160488</v>
      </c>
      <c r="H11" s="30">
        <v>2</v>
      </c>
      <c r="I11" s="30">
        <v>0</v>
      </c>
      <c r="J11" s="45">
        <v>0</v>
      </c>
      <c r="K11" s="43">
        <v>0</v>
      </c>
      <c r="L11" s="42">
        <v>65.38</v>
      </c>
    </row>
    <row r="12" s="1" customFormat="1" ht="36.95" customHeight="1" spans="1:12">
      <c r="A12" s="33" t="s">
        <v>31</v>
      </c>
      <c r="B12" s="30">
        <v>3000</v>
      </c>
      <c r="C12" s="35">
        <v>3184</v>
      </c>
      <c r="D12" s="31">
        <f t="shared" si="0"/>
        <v>1.06133333333333</v>
      </c>
      <c r="E12" s="30">
        <v>7000</v>
      </c>
      <c r="F12" s="30">
        <v>5757</v>
      </c>
      <c r="G12" s="32">
        <f t="shared" si="1"/>
        <v>0.822428571428571</v>
      </c>
      <c r="H12" s="30">
        <v>9</v>
      </c>
      <c r="I12" s="30">
        <v>1650</v>
      </c>
      <c r="J12" s="45">
        <v>1519</v>
      </c>
      <c r="K12" s="43">
        <f t="shared" si="4"/>
        <v>0.920606060606061</v>
      </c>
      <c r="L12" s="42">
        <v>28.93</v>
      </c>
    </row>
    <row r="13" s="1" customFormat="1" ht="36.95" customHeight="1" spans="1:12">
      <c r="A13" s="33" t="s">
        <v>32</v>
      </c>
      <c r="B13" s="30">
        <v>3100</v>
      </c>
      <c r="C13" s="34">
        <v>3229</v>
      </c>
      <c r="D13" s="31">
        <f t="shared" si="0"/>
        <v>1.04161290322581</v>
      </c>
      <c r="E13" s="30">
        <v>4000</v>
      </c>
      <c r="F13" s="30">
        <v>3560</v>
      </c>
      <c r="G13" s="32">
        <f t="shared" si="1"/>
        <v>0.89</v>
      </c>
      <c r="H13" s="30">
        <v>7</v>
      </c>
      <c r="I13" s="30">
        <v>1597</v>
      </c>
      <c r="J13" s="45">
        <v>1105</v>
      </c>
      <c r="K13" s="43">
        <f t="shared" si="4"/>
        <v>0.691922354414527</v>
      </c>
      <c r="L13" s="42">
        <v>5.8</v>
      </c>
    </row>
    <row r="14" s="1" customFormat="1" ht="36.95" customHeight="1" spans="1:13">
      <c r="A14" s="33" t="s">
        <v>33</v>
      </c>
      <c r="B14" s="30">
        <v>50</v>
      </c>
      <c r="C14" s="34">
        <v>273</v>
      </c>
      <c r="D14" s="31">
        <f t="shared" si="0"/>
        <v>5.46</v>
      </c>
      <c r="E14" s="30">
        <v>8860</v>
      </c>
      <c r="F14" s="30">
        <v>5053</v>
      </c>
      <c r="G14" s="32">
        <f t="shared" si="1"/>
        <v>0.570316027088036</v>
      </c>
      <c r="H14" s="30">
        <v>11</v>
      </c>
      <c r="I14" s="30">
        <v>1122</v>
      </c>
      <c r="J14" s="45">
        <v>1048</v>
      </c>
      <c r="K14" s="43">
        <f t="shared" si="4"/>
        <v>0.934046345811052</v>
      </c>
      <c r="L14" s="42">
        <v>12.86</v>
      </c>
      <c r="M14" s="46"/>
    </row>
    <row r="15" s="1" customFormat="1" ht="36.95" customHeight="1" spans="1:12">
      <c r="A15" s="33" t="s">
        <v>34</v>
      </c>
      <c r="B15" s="30">
        <v>630</v>
      </c>
      <c r="C15" s="34">
        <v>742</v>
      </c>
      <c r="D15" s="31">
        <f t="shared" si="0"/>
        <v>1.17777777777778</v>
      </c>
      <c r="E15" s="30">
        <v>1000</v>
      </c>
      <c r="F15" s="30">
        <v>498</v>
      </c>
      <c r="G15" s="32">
        <f t="shared" si="1"/>
        <v>0.498</v>
      </c>
      <c r="H15" s="30">
        <v>12</v>
      </c>
      <c r="I15" s="30">
        <v>0</v>
      </c>
      <c r="J15" s="45">
        <v>0</v>
      </c>
      <c r="K15" s="43">
        <v>0</v>
      </c>
      <c r="L15" s="42">
        <v>1.74</v>
      </c>
    </row>
    <row r="16" s="1" customFormat="1" ht="36.95" customHeight="1" spans="1:12">
      <c r="A16" s="36" t="s">
        <v>35</v>
      </c>
      <c r="B16" s="30">
        <v>542</v>
      </c>
      <c r="C16" s="34">
        <v>90</v>
      </c>
      <c r="D16" s="31">
        <f t="shared" si="0"/>
        <v>0.166051660516605</v>
      </c>
      <c r="E16" s="30">
        <v>1115</v>
      </c>
      <c r="F16" s="30">
        <v>993</v>
      </c>
      <c r="G16" s="32">
        <f t="shared" si="1"/>
        <v>0.890582959641256</v>
      </c>
      <c r="H16" s="30">
        <v>6</v>
      </c>
      <c r="I16" s="30">
        <v>132</v>
      </c>
      <c r="J16" s="45">
        <v>132</v>
      </c>
      <c r="K16" s="43">
        <f t="shared" ref="K16:K18" si="5">J16/I16</f>
        <v>1</v>
      </c>
      <c r="L16" s="42">
        <v>3.42</v>
      </c>
    </row>
    <row r="17" s="1" customFormat="1" ht="36.95" customHeight="1" spans="1:12">
      <c r="A17" s="33" t="s">
        <v>36</v>
      </c>
      <c r="B17" s="30">
        <v>3643</v>
      </c>
      <c r="C17" s="34">
        <v>3346</v>
      </c>
      <c r="D17" s="31">
        <f t="shared" si="0"/>
        <v>0.918473785341751</v>
      </c>
      <c r="E17" s="30">
        <v>10771</v>
      </c>
      <c r="F17" s="30">
        <v>7004</v>
      </c>
      <c r="G17" s="32">
        <f t="shared" si="1"/>
        <v>0.650264599387244</v>
      </c>
      <c r="H17" s="30">
        <v>10</v>
      </c>
      <c r="I17" s="30">
        <v>276</v>
      </c>
      <c r="J17" s="45">
        <v>64</v>
      </c>
      <c r="K17" s="43">
        <f t="shared" si="5"/>
        <v>0.231884057971014</v>
      </c>
      <c r="L17" s="42">
        <v>5.73</v>
      </c>
    </row>
    <row r="18" s="1" customFormat="1" ht="36.95" customHeight="1" spans="1:12">
      <c r="A18" s="33" t="s">
        <v>37</v>
      </c>
      <c r="B18" s="30">
        <v>100</v>
      </c>
      <c r="C18" s="35">
        <v>6</v>
      </c>
      <c r="D18" s="31">
        <f t="shared" si="0"/>
        <v>0.06</v>
      </c>
      <c r="E18" s="30">
        <v>795</v>
      </c>
      <c r="F18" s="30">
        <v>240</v>
      </c>
      <c r="G18" s="32">
        <f t="shared" si="1"/>
        <v>0.30188679245283</v>
      </c>
      <c r="H18" s="30">
        <v>13</v>
      </c>
      <c r="I18" s="30">
        <v>629</v>
      </c>
      <c r="J18" s="45">
        <v>390</v>
      </c>
      <c r="K18" s="43">
        <f t="shared" si="5"/>
        <v>0.620031796502385</v>
      </c>
      <c r="L18" s="42">
        <v>9</v>
      </c>
    </row>
    <row r="19" s="1" customFormat="1" ht="36.95" customHeight="1" spans="1:12">
      <c r="A19" s="33" t="s">
        <v>38</v>
      </c>
      <c r="B19" s="30">
        <v>350</v>
      </c>
      <c r="C19" s="34">
        <v>0</v>
      </c>
      <c r="D19" s="31">
        <f t="shared" si="0"/>
        <v>0</v>
      </c>
      <c r="E19" s="30">
        <v>2991</v>
      </c>
      <c r="F19" s="30">
        <v>2506</v>
      </c>
      <c r="G19" s="32">
        <f t="shared" si="1"/>
        <v>0.837846873955199</v>
      </c>
      <c r="H19" s="30">
        <v>8</v>
      </c>
      <c r="I19" s="30">
        <v>0</v>
      </c>
      <c r="J19" s="45">
        <v>0</v>
      </c>
      <c r="K19" s="43">
        <v>0</v>
      </c>
      <c r="L19" s="42">
        <v>2.13</v>
      </c>
    </row>
    <row r="20" s="1" customFormat="1" ht="36.95" customHeight="1" spans="1:12">
      <c r="A20" s="36" t="s">
        <v>39</v>
      </c>
      <c r="B20" s="30">
        <v>1030</v>
      </c>
      <c r="C20" s="35">
        <v>802</v>
      </c>
      <c r="D20" s="31">
        <f t="shared" si="0"/>
        <v>0.778640776699029</v>
      </c>
      <c r="E20" s="30">
        <v>7922</v>
      </c>
      <c r="F20" s="30">
        <v>915</v>
      </c>
      <c r="G20" s="32">
        <f t="shared" si="1"/>
        <v>0.115501136076748</v>
      </c>
      <c r="H20" s="30">
        <v>14</v>
      </c>
      <c r="I20" s="30">
        <v>876</v>
      </c>
      <c r="J20" s="47">
        <v>812</v>
      </c>
      <c r="K20" s="43">
        <f t="shared" ref="K20:K22" si="6">J20/I20</f>
        <v>0.926940639269406</v>
      </c>
      <c r="L20" s="42">
        <v>9.06</v>
      </c>
    </row>
    <row r="21" s="1" customFormat="1" ht="36.95" customHeight="1" spans="1:12">
      <c r="A21" s="33" t="s">
        <v>40</v>
      </c>
      <c r="B21" s="30">
        <v>767</v>
      </c>
      <c r="C21" s="34">
        <v>69</v>
      </c>
      <c r="D21" s="31">
        <f t="shared" si="0"/>
        <v>0.0899608865710561</v>
      </c>
      <c r="E21" s="30">
        <v>4539</v>
      </c>
      <c r="F21" s="30">
        <v>4504</v>
      </c>
      <c r="G21" s="32">
        <f t="shared" si="1"/>
        <v>0.992289050451641</v>
      </c>
      <c r="H21" s="30">
        <v>4</v>
      </c>
      <c r="I21" s="30">
        <v>1287</v>
      </c>
      <c r="J21" s="45">
        <v>928</v>
      </c>
      <c r="K21" s="43">
        <f t="shared" si="6"/>
        <v>0.721056721056721</v>
      </c>
      <c r="L21" s="42">
        <v>10</v>
      </c>
    </row>
    <row r="22" s="1" customFormat="1" ht="36.95" customHeight="1" spans="1:12">
      <c r="A22" s="33" t="s">
        <v>41</v>
      </c>
      <c r="B22" s="30">
        <v>40</v>
      </c>
      <c r="C22" s="34">
        <v>101</v>
      </c>
      <c r="D22" s="31">
        <f t="shared" si="0"/>
        <v>2.525</v>
      </c>
      <c r="E22" s="30">
        <v>1348</v>
      </c>
      <c r="F22" s="30">
        <v>1323</v>
      </c>
      <c r="G22" s="32">
        <f t="shared" si="1"/>
        <v>0.981454005934718</v>
      </c>
      <c r="H22" s="30">
        <v>5</v>
      </c>
      <c r="I22" s="30">
        <v>1041</v>
      </c>
      <c r="J22" s="45">
        <v>0</v>
      </c>
      <c r="K22" s="43">
        <f t="shared" si="6"/>
        <v>0</v>
      </c>
      <c r="L22" s="42">
        <v>3.98</v>
      </c>
    </row>
    <row r="23" s="1" customFormat="1" ht="36.95" customHeight="1" spans="1:12">
      <c r="A23" s="33" t="s">
        <v>42</v>
      </c>
      <c r="B23" s="30">
        <v>2669</v>
      </c>
      <c r="C23" s="34">
        <v>301</v>
      </c>
      <c r="D23" s="31">
        <f t="shared" si="0"/>
        <v>0.112776320719371</v>
      </c>
      <c r="E23" s="30">
        <v>2241</v>
      </c>
      <c r="F23" s="30">
        <v>5796</v>
      </c>
      <c r="G23" s="32">
        <f t="shared" si="1"/>
        <v>2.5863453815261</v>
      </c>
      <c r="H23" s="30">
        <v>1</v>
      </c>
      <c r="I23" s="30">
        <v>0</v>
      </c>
      <c r="J23" s="45">
        <v>32</v>
      </c>
      <c r="K23" s="43" t="s">
        <v>28</v>
      </c>
      <c r="L23" s="42">
        <v>5.18</v>
      </c>
    </row>
    <row r="24" s="1" customFormat="1" ht="36.95" customHeight="1" spans="1:12">
      <c r="A24" s="33" t="s">
        <v>43</v>
      </c>
      <c r="B24" s="30">
        <v>600</v>
      </c>
      <c r="C24" s="34">
        <v>0</v>
      </c>
      <c r="D24" s="31">
        <f t="shared" si="0"/>
        <v>0</v>
      </c>
      <c r="E24" s="30">
        <v>3960</v>
      </c>
      <c r="F24" s="30">
        <v>4014</v>
      </c>
      <c r="G24" s="32">
        <f t="shared" si="1"/>
        <v>1.01363636363636</v>
      </c>
      <c r="H24" s="30">
        <v>3</v>
      </c>
      <c r="I24" s="30">
        <v>445</v>
      </c>
      <c r="J24" s="45">
        <v>346</v>
      </c>
      <c r="K24" s="43">
        <f>J24/I24</f>
        <v>0.77752808988764</v>
      </c>
      <c r="L24" s="42">
        <v>10.75</v>
      </c>
    </row>
    <row r="25" s="1" customFormat="1" ht="36.95" customHeight="1" spans="1:12">
      <c r="A25" s="33" t="s">
        <v>44</v>
      </c>
      <c r="B25" s="37" t="s">
        <v>28</v>
      </c>
      <c r="C25" s="37" t="s">
        <v>28</v>
      </c>
      <c r="D25" s="37" t="s">
        <v>28</v>
      </c>
      <c r="E25" s="37" t="s">
        <v>28</v>
      </c>
      <c r="F25" s="37" t="s">
        <v>28</v>
      </c>
      <c r="G25" s="37" t="s">
        <v>28</v>
      </c>
      <c r="H25" s="38"/>
      <c r="I25" s="30">
        <v>2067</v>
      </c>
      <c r="J25" s="48">
        <v>0</v>
      </c>
      <c r="K25" s="43">
        <f>J25/I25</f>
        <v>0</v>
      </c>
      <c r="L25" s="49">
        <v>5.36</v>
      </c>
    </row>
    <row r="26" s="1" customFormat="1" ht="36.95" customHeight="1" spans="1:12">
      <c r="A26" s="33" t="s">
        <v>45</v>
      </c>
      <c r="B26" s="39"/>
      <c r="C26" s="39"/>
      <c r="D26" s="39"/>
      <c r="E26" s="39"/>
      <c r="F26" s="39"/>
      <c r="G26" s="39"/>
      <c r="H26" s="40"/>
      <c r="I26" s="39"/>
      <c r="J26" s="45"/>
      <c r="K26" s="39"/>
      <c r="L26" s="42">
        <v>0.14</v>
      </c>
    </row>
    <row r="27" s="1" customFormat="1" ht="14.25" spans="8:8">
      <c r="H27" s="5"/>
    </row>
    <row r="28" s="1" customFormat="1" ht="14.25" spans="8:8">
      <c r="H28" s="5"/>
    </row>
    <row r="29" s="1" customFormat="1" ht="14.25" spans="8:8">
      <c r="H29" s="5"/>
    </row>
    <row r="30" s="1" customFormat="1" ht="14.25" spans="8:8">
      <c r="H30" s="5"/>
    </row>
    <row r="31" s="1" customFormat="1" ht="14.25" spans="8:8">
      <c r="H31" s="5"/>
    </row>
    <row r="32" s="1" customFormat="1" ht="14.25" spans="8:8">
      <c r="H32" s="5"/>
    </row>
    <row r="33" s="1" customFormat="1" ht="14.25" spans="8:8">
      <c r="H33" s="5"/>
    </row>
    <row r="34" s="1" customFormat="1" ht="14.25" spans="8:8">
      <c r="H34" s="5"/>
    </row>
    <row r="35" s="1" customFormat="1" ht="14.25" spans="8:8">
      <c r="H35" s="5"/>
    </row>
    <row r="36" s="1" customFormat="1" ht="14.25" spans="8:8">
      <c r="H36" s="5"/>
    </row>
    <row r="37" s="1" customFormat="1" ht="14.25" spans="8:8">
      <c r="H37" s="5"/>
    </row>
    <row r="38" s="1" customFormat="1" ht="14.25" spans="8:8">
      <c r="H38" s="5"/>
    </row>
    <row r="39" s="1" customFormat="1" ht="14.25" spans="8:8">
      <c r="H39" s="5"/>
    </row>
    <row r="40" s="1" customFormat="1" ht="14.25" spans="8:8">
      <c r="H40" s="5"/>
    </row>
    <row r="41" s="1" customFormat="1" ht="14.25" spans="8:8">
      <c r="H41" s="5"/>
    </row>
    <row r="42" s="1" customFormat="1" ht="14.25" spans="8:8">
      <c r="H42" s="5"/>
    </row>
    <row r="43" s="1" customFormat="1" ht="14.25" spans="8:8">
      <c r="H43" s="5"/>
    </row>
    <row r="44" s="1" customFormat="1" ht="14.25" spans="8:8">
      <c r="H44" s="5"/>
    </row>
    <row r="45" s="1" customFormat="1" ht="14.25" spans="8:8">
      <c r="H45" s="5"/>
    </row>
    <row r="46" s="1" customFormat="1" ht="14.25" spans="8:8">
      <c r="H46" s="5"/>
    </row>
    <row r="47" s="1" customFormat="1" ht="14.25" spans="8:8">
      <c r="H47" s="5"/>
    </row>
    <row r="48" s="1" customFormat="1" ht="14.25" spans="8:8">
      <c r="H48" s="5"/>
    </row>
    <row r="49" s="1" customFormat="1" ht="14.25" spans="8:8">
      <c r="H49" s="5"/>
    </row>
    <row r="50" s="1" customFormat="1" ht="14.25" spans="8:8">
      <c r="H50" s="5"/>
    </row>
    <row r="51" s="1" customFormat="1" ht="14.25" spans="8:8">
      <c r="H51" s="5"/>
    </row>
    <row r="52" s="1" customFormat="1" ht="14.25" spans="8:8">
      <c r="H52" s="5"/>
    </row>
    <row r="53" s="1" customFormat="1" ht="14.25" spans="8:8">
      <c r="H53" s="5"/>
    </row>
    <row r="54" s="1" customFormat="1" ht="14.25" spans="8:8">
      <c r="H54" s="5"/>
    </row>
    <row r="55" s="1" customFormat="1" ht="14.25" spans="8:8">
      <c r="H55" s="5"/>
    </row>
    <row r="56" s="1" customFormat="1" ht="14.25" spans="8:8">
      <c r="H56" s="5"/>
    </row>
    <row r="57" s="1" customFormat="1" ht="14.25" spans="8:8">
      <c r="H57" s="5"/>
    </row>
    <row r="58" s="1" customFormat="1" ht="14.25" spans="8:8">
      <c r="H58" s="5"/>
    </row>
  </sheetData>
  <mergeCells count="18">
    <mergeCell ref="A2:L2"/>
    <mergeCell ref="A3:L3"/>
    <mergeCell ref="E4:K4"/>
    <mergeCell ref="E5:H5"/>
    <mergeCell ref="I5:K5"/>
    <mergeCell ref="A4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4:L7"/>
    <mergeCell ref="B4:D5"/>
  </mergeCells>
  <pageMargins left="0.590277777777778" right="0.354166666666667" top="1" bottom="1" header="0.5" footer="0.5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4（定）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2210pc02</dc:creator>
  <cp:lastModifiedBy>WHD</cp:lastModifiedBy>
  <dcterms:created xsi:type="dcterms:W3CDTF">2019-08-30T11:41:43Z</dcterms:created>
  <dcterms:modified xsi:type="dcterms:W3CDTF">2019-08-30T11:42:10Z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